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82" activeTab="0"/>
  </bookViews>
  <sheets>
    <sheet name="PSZOK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<sst xmlns="http://schemas.openxmlformats.org/spreadsheetml/2006/main" count="91" uniqueCount="57">
  <si>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t>ROBOTY BUDOWLANE I MONTAŻOWE</t>
  </si>
  <si>
    <t>WYPOSAŻENIE</t>
  </si>
  <si>
    <t>Tablice informacyjne i edukacyjne</t>
  </si>
  <si>
    <t>Kontenery 7 m3</t>
  </si>
  <si>
    <t>Pojemniki 1 m3 HDPE</t>
  </si>
  <si>
    <t>Ręczny wózek magazynowy</t>
  </si>
  <si>
    <t>Platformowa waga magazynowa</t>
  </si>
  <si>
    <t>Pojemnik na świetlówki</t>
  </si>
  <si>
    <t>Pojemnik na baterie</t>
  </si>
  <si>
    <t>Pojemnik na akumulatory</t>
  </si>
  <si>
    <t>Beczki na odpady płynne</t>
  </si>
  <si>
    <t>Pojemniki na odpady medyczne</t>
  </si>
  <si>
    <t>Pojemniki na odpady niebezpieczne</t>
  </si>
  <si>
    <t>Kosze siatkowe</t>
  </si>
  <si>
    <t>ROBOTY BUDOWLANE I MONTAŻOWE - ŁĄCZNIE</t>
  </si>
  <si>
    <t>WYPOSAŻENIE - ŁĄCZNIE</t>
  </si>
  <si>
    <t>szt./m3/m2</t>
  </si>
  <si>
    <t>Cena jednostkowa netto</t>
  </si>
  <si>
    <t>Cena netto</t>
  </si>
  <si>
    <t>Cena brutto</t>
  </si>
  <si>
    <r>
      <rPr>
        <b/>
        <sz val="10"/>
        <color indexed="8"/>
        <rFont val="Calibri"/>
        <family val="2"/>
      </rPr>
      <t>RAZEM</t>
    </r>
    <r>
      <rPr>
        <sz val="10"/>
        <color indexed="8"/>
        <rFont val="Calibri"/>
        <family val="2"/>
      </rPr>
      <t xml:space="preserve"> (BUDOWA I WYPOSAŻENIE PSZOK)</t>
    </r>
  </si>
  <si>
    <t>Parametr</t>
  </si>
  <si>
    <t>m2</t>
  </si>
  <si>
    <t>mb</t>
  </si>
  <si>
    <t>szt</t>
  </si>
  <si>
    <t>Tabliczki na kontener i pojemniki</t>
  </si>
  <si>
    <t>netto</t>
  </si>
  <si>
    <t>brutto</t>
  </si>
  <si>
    <t>Nowe słupy oświetleniowe z oprawami</t>
  </si>
  <si>
    <t>Wanny odciekowe</t>
  </si>
  <si>
    <t>Zieleń - niwelacja, nawiezienie humusu, obsiew, nasadzenia</t>
  </si>
  <si>
    <t>System monitoringu (kamery, okablowanie)</t>
  </si>
  <si>
    <t>KOSZTY DODATKOWE</t>
  </si>
  <si>
    <t>Dokumentacja projektowo-kosztorysowa</t>
  </si>
  <si>
    <t>kpl</t>
  </si>
  <si>
    <t>2018-07-24</t>
  </si>
  <si>
    <t>Nowa brama wjazdowa z furtką</t>
  </si>
  <si>
    <t>Wyposażenie biura</t>
  </si>
  <si>
    <t>Magazyn odpadów niebezpiecznych i ZSEE</t>
  </si>
  <si>
    <t>Instalacje elektryczne</t>
  </si>
  <si>
    <t xml:space="preserve">Kontener biurowy </t>
  </si>
  <si>
    <t>Niwelacje i przygotowanie terenu</t>
  </si>
  <si>
    <r>
      <t xml:space="preserve">PSZOK dla gminy </t>
    </r>
    <r>
      <rPr>
        <b/>
        <sz val="22"/>
        <color indexed="8"/>
        <rFont val="Calibri"/>
        <family val="2"/>
      </rPr>
      <t>Lubanie</t>
    </r>
  </si>
  <si>
    <t xml:space="preserve">Utwardzenie </t>
  </si>
  <si>
    <t>Ogrodzenie</t>
  </si>
  <si>
    <t>Waga 20 ton</t>
  </si>
  <si>
    <t>tony</t>
  </si>
  <si>
    <t>ŁĄCZNE KOSZTY REALIZACJI</t>
  </si>
  <si>
    <t>I</t>
  </si>
  <si>
    <t>II</t>
  </si>
  <si>
    <t>III</t>
  </si>
  <si>
    <t>IV</t>
  </si>
  <si>
    <t>Harmonogram rzeczowo - finansowy kosztów budowy i wyposażenia PSZOK</t>
  </si>
  <si>
    <t>harmonogram</t>
  </si>
  <si>
    <t>Data opracowania:</t>
  </si>
  <si>
    <t>Wiata magazynowa</t>
  </si>
  <si>
    <t>Zadaszenie istniejących boksów lekką konstrukcją stalową okrytą blachą trapezową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</si>
</sst>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9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sz val="10"/>
      <color indexed="10"/>
      <name val="Calibri"/>
      <family val="2"/>
    </font>
    <font>
      <b/>
      <sz val="22"/>
      <color indexed="8"/>
      <name val="Calibri"/>
      <family val="2"/>
    </font>
    <font>
      <sz val="10"/>
      <color indexed="23"/>
      <name val="Calibri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  <font>
      <b/>
      <sz val="10"/>
      <color theme="1"/>
      <name val="Calibri"/>
      <family val="2"/>
    </font>
    <font>
      <sz val="9"/>
      <color rgb="FFE8E8E8"/>
      <name val="Calibri"/>
      <family val="2"/>
    </font>
    <font>
      <sz val="10"/>
      <color theme="0" tint="-0.3499799966812134"/>
      <name val="Calibri"/>
      <family val="2"/>
    </font>
    <font>
      <b/>
      <sz val="10"/>
      <color theme="0" tint="-0.3499799966812134"/>
      <name val="Calibri"/>
      <family val="2"/>
    </font>
    <font>
      <sz val="10"/>
      <color rgb="FFFF0000"/>
      <name val="Calibri"/>
      <family val="2"/>
    </font>
    <font>
      <sz val="10"/>
      <color theme="1" tint="0.49998000264167786"/>
      <name val="Calibri"/>
      <family val="2"/>
    </font>
    <font>
      <b/>
      <sz val="8"/>
      <color theme="1"/>
      <name val="Arial"/>
      <family val="2"/>
    </font>
    <font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CE7B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hair">
        <color theme="0" tint="-0.24993999302387238"/>
      </left>
      <right style="hair">
        <color theme="0" tint="-0.24993999302387238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0" tint="-0.24993999302387238"/>
      </left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0" tint="-0.24993999302387238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0" tint="-0.24993999302387238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8" fillId="0" borderId="0" xfId="0" applyFont="1" applyAlignment="1">
      <alignment/>
    </xf>
    <xf numFmtId="164" fontId="49" fillId="0" borderId="0" xfId="0" applyNumberFormat="1" applyFont="1" applyAlignment="1">
      <alignment vertical="center"/>
    </xf>
    <xf numFmtId="0" fontId="48" fillId="33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horizontal="right" wrapText="1"/>
    </xf>
    <xf numFmtId="0" fontId="48" fillId="0" borderId="0" xfId="0" applyFont="1" applyBorder="1" applyAlignment="1">
      <alignment vertical="center"/>
    </xf>
    <xf numFmtId="165" fontId="48" fillId="0" borderId="0" xfId="0" applyNumberFormat="1" applyFont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wrapText="1"/>
    </xf>
    <xf numFmtId="0" fontId="48" fillId="33" borderId="0" xfId="0" applyFont="1" applyFill="1" applyBorder="1" applyAlignment="1">
      <alignment horizontal="right" wrapText="1"/>
    </xf>
    <xf numFmtId="0" fontId="48" fillId="34" borderId="0" xfId="0" applyFont="1" applyFill="1" applyBorder="1" applyAlignment="1">
      <alignment horizontal="right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6" borderId="0" xfId="0" applyFont="1" applyFill="1" applyBorder="1" applyAlignment="1">
      <alignment wrapText="1"/>
    </xf>
    <xf numFmtId="0" fontId="48" fillId="36" borderId="0" xfId="0" applyFont="1" applyFill="1" applyBorder="1" applyAlignment="1">
      <alignment vertical="center"/>
    </xf>
    <xf numFmtId="0" fontId="48" fillId="35" borderId="0" xfId="0" applyFont="1" applyFill="1" applyBorder="1" applyAlignment="1">
      <alignment vertical="center" wrapText="1"/>
    </xf>
    <xf numFmtId="165" fontId="48" fillId="0" borderId="0" xfId="0" applyNumberFormat="1" applyFont="1" applyBorder="1" applyAlignment="1">
      <alignment horizontal="right"/>
    </xf>
    <xf numFmtId="0" fontId="48" fillId="33" borderId="0" xfId="0" applyFont="1" applyFill="1" applyBorder="1" applyAlignment="1">
      <alignment vertical="center" wrapText="1"/>
    </xf>
    <xf numFmtId="0" fontId="48" fillId="36" borderId="0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horizontal="center" vertical="center"/>
    </xf>
    <xf numFmtId="165" fontId="48" fillId="33" borderId="0" xfId="0" applyNumberFormat="1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50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164" fontId="0" fillId="35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64" fontId="51" fillId="33" borderId="0" xfId="0" applyNumberFormat="1" applyFont="1" applyFill="1" applyBorder="1" applyAlignment="1">
      <alignment vertical="center"/>
    </xf>
    <xf numFmtId="164" fontId="51" fillId="36" borderId="0" xfId="0" applyNumberFormat="1" applyFont="1" applyFill="1" applyBorder="1" applyAlignment="1">
      <alignment vertical="center"/>
    </xf>
    <xf numFmtId="2" fontId="0" fillId="35" borderId="0" xfId="0" applyNumberFormat="1" applyFill="1" applyBorder="1" applyAlignment="1">
      <alignment horizontal="right" vertical="center"/>
    </xf>
    <xf numFmtId="2" fontId="51" fillId="33" borderId="0" xfId="0" applyNumberFormat="1" applyFont="1" applyFill="1" applyBorder="1" applyAlignment="1">
      <alignment horizontal="right" vertical="center"/>
    </xf>
    <xf numFmtId="2" fontId="51" fillId="36" borderId="0" xfId="0" applyNumberFormat="1" applyFont="1" applyFill="1" applyBorder="1" applyAlignment="1">
      <alignment horizontal="right" vertical="center"/>
    </xf>
    <xf numFmtId="2" fontId="48" fillId="0" borderId="0" xfId="0" applyNumberFormat="1" applyFont="1" applyBorder="1" applyAlignment="1">
      <alignment horizontal="right" vertical="center"/>
    </xf>
    <xf numFmtId="2" fontId="48" fillId="36" borderId="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9" fontId="52" fillId="35" borderId="0" xfId="0" applyNumberFormat="1" applyFont="1" applyFill="1" applyBorder="1" applyAlignment="1">
      <alignment horizontal="right" vertical="top"/>
    </xf>
    <xf numFmtId="0" fontId="48" fillId="33" borderId="0" xfId="0" applyFont="1" applyFill="1" applyBorder="1" applyAlignment="1">
      <alignment horizontal="left" wrapText="1"/>
    </xf>
    <xf numFmtId="0" fontId="48" fillId="33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2" fontId="48" fillId="0" borderId="0" xfId="0" applyNumberFormat="1" applyFont="1" applyFill="1" applyBorder="1" applyAlignment="1">
      <alignment horizontal="right" vertical="center"/>
    </xf>
    <xf numFmtId="14" fontId="48" fillId="33" borderId="0" xfId="0" applyNumberFormat="1" applyFont="1" applyFill="1" applyBorder="1" applyAlignment="1">
      <alignment vertical="center"/>
    </xf>
    <xf numFmtId="165" fontId="48" fillId="0" borderId="0" xfId="0" applyNumberFormat="1" applyFont="1" applyFill="1" applyBorder="1" applyAlignment="1">
      <alignment vertical="center"/>
    </xf>
    <xf numFmtId="164" fontId="55" fillId="36" borderId="0" xfId="0" applyNumberFormat="1" applyFont="1" applyFill="1" applyBorder="1" applyAlignment="1">
      <alignment vertical="center"/>
    </xf>
    <xf numFmtId="0" fontId="51" fillId="19" borderId="0" xfId="0" applyFont="1" applyFill="1" applyBorder="1" applyAlignment="1">
      <alignment horizontal="right" wrapText="1"/>
    </xf>
    <xf numFmtId="0" fontId="48" fillId="19" borderId="0" xfId="0" applyFont="1" applyFill="1" applyBorder="1" applyAlignment="1">
      <alignment horizontal="right" wrapText="1"/>
    </xf>
    <xf numFmtId="165" fontId="48" fillId="19" borderId="0" xfId="0" applyNumberFormat="1" applyFont="1" applyFill="1" applyBorder="1" applyAlignment="1">
      <alignment vertical="center"/>
    </xf>
    <xf numFmtId="2" fontId="48" fillId="19" borderId="0" xfId="0" applyNumberFormat="1" applyFont="1" applyFill="1" applyBorder="1" applyAlignment="1">
      <alignment horizontal="right" vertical="center"/>
    </xf>
    <xf numFmtId="44" fontId="48" fillId="34" borderId="0" xfId="58" applyFont="1" applyFill="1" applyBorder="1" applyAlignment="1">
      <alignment horizontal="right" wrapText="1"/>
    </xf>
    <xf numFmtId="165" fontId="51" fillId="19" borderId="0" xfId="58" applyNumberFormat="1" applyFont="1" applyFill="1" applyBorder="1" applyAlignment="1">
      <alignment vertical="center"/>
    </xf>
    <xf numFmtId="2" fontId="48" fillId="33" borderId="0" xfId="0" applyNumberFormat="1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2" fontId="56" fillId="0" borderId="0" xfId="0" applyNumberFormat="1" applyFont="1" applyAlignment="1">
      <alignment horizontal="right" vertical="center"/>
    </xf>
    <xf numFmtId="9" fontId="56" fillId="0" borderId="0" xfId="52" applyFont="1" applyAlignment="1">
      <alignment vertical="center"/>
    </xf>
    <xf numFmtId="164" fontId="56" fillId="0" borderId="0" xfId="0" applyNumberFormat="1" applyFont="1" applyAlignment="1">
      <alignment vertical="center"/>
    </xf>
    <xf numFmtId="0" fontId="0" fillId="33" borderId="0" xfId="0" applyFill="1" applyBorder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8" fillId="36" borderId="12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center" vertical="center"/>
    </xf>
    <xf numFmtId="0" fontId="58" fillId="36" borderId="14" xfId="0" applyFont="1" applyFill="1" applyBorder="1" applyAlignment="1">
      <alignment horizontal="center" vertical="center"/>
    </xf>
    <xf numFmtId="0" fontId="58" fillId="36" borderId="15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L28" sqref="L28"/>
    </sheetView>
  </sheetViews>
  <sheetFormatPr defaultColWidth="9.140625" defaultRowHeight="15"/>
  <cols>
    <col min="1" max="1" width="64.57421875" style="1" customWidth="1"/>
    <col min="2" max="2" width="12.140625" style="1" customWidth="1"/>
    <col min="3" max="3" width="15.57421875" style="1" customWidth="1"/>
    <col min="4" max="4" width="12.7109375" style="34" customWidth="1"/>
    <col min="5" max="6" width="15.57421875" style="2" customWidth="1"/>
  </cols>
  <sheetData>
    <row r="1" spans="1:6" ht="28.5">
      <c r="A1" s="23" t="s">
        <v>42</v>
      </c>
      <c r="B1" s="23"/>
      <c r="C1" s="24"/>
      <c r="D1" s="29"/>
      <c r="E1" s="25"/>
      <c r="F1" s="35" t="s">
        <v>35</v>
      </c>
    </row>
    <row r="2" spans="1:14" ht="15">
      <c r="A2" s="56" t="s">
        <v>52</v>
      </c>
      <c r="B2" s="26"/>
      <c r="C2" s="9"/>
      <c r="D2" s="30"/>
      <c r="E2" s="27" t="s">
        <v>54</v>
      </c>
      <c r="F2" s="41"/>
      <c r="G2" s="63" t="s">
        <v>53</v>
      </c>
      <c r="H2" s="63"/>
      <c r="I2" s="63"/>
      <c r="J2" s="63"/>
      <c r="K2" s="63"/>
      <c r="L2" s="63"/>
      <c r="M2" s="63"/>
      <c r="N2" s="63"/>
    </row>
    <row r="3" spans="1:14" ht="9" customHeight="1">
      <c r="A3" s="22"/>
      <c r="B3" s="22"/>
      <c r="C3" s="15"/>
      <c r="D3" s="31"/>
      <c r="E3" s="28"/>
      <c r="F3" s="28"/>
      <c r="G3" s="64">
        <v>2020</v>
      </c>
      <c r="H3" s="63"/>
      <c r="I3" s="63"/>
      <c r="J3" s="65"/>
      <c r="K3" s="64">
        <v>2021</v>
      </c>
      <c r="L3" s="63"/>
      <c r="M3" s="63"/>
      <c r="N3" s="63"/>
    </row>
    <row r="4" spans="1:14" ht="25.5">
      <c r="A4" s="9" t="s">
        <v>0</v>
      </c>
      <c r="B4" s="9" t="s">
        <v>21</v>
      </c>
      <c r="C4" s="51" t="s">
        <v>17</v>
      </c>
      <c r="D4" s="50" t="s">
        <v>16</v>
      </c>
      <c r="E4" s="20" t="s">
        <v>18</v>
      </c>
      <c r="F4" s="20" t="s">
        <v>19</v>
      </c>
      <c r="G4" s="57" t="s">
        <v>48</v>
      </c>
      <c r="H4" s="57" t="s">
        <v>49</v>
      </c>
      <c r="I4" s="57" t="s">
        <v>50</v>
      </c>
      <c r="J4" s="57" t="s">
        <v>51</v>
      </c>
      <c r="K4" s="57" t="s">
        <v>48</v>
      </c>
      <c r="L4" s="57" t="s">
        <v>49</v>
      </c>
      <c r="M4" s="57" t="s">
        <v>50</v>
      </c>
      <c r="N4" s="58" t="s">
        <v>51</v>
      </c>
    </row>
    <row r="5" spans="1:14" ht="15" customHeight="1">
      <c r="A5" s="16" t="s">
        <v>44</v>
      </c>
      <c r="B5" s="13" t="s">
        <v>22</v>
      </c>
      <c r="C5" s="8"/>
      <c r="D5" s="32"/>
      <c r="E5" s="8">
        <f aca="true" t="shared" si="0" ref="E5:E13">C5*D5</f>
        <v>0</v>
      </c>
      <c r="F5" s="8">
        <f aca="true" t="shared" si="1" ref="F5:F13">E5*1.23</f>
        <v>0</v>
      </c>
      <c r="G5" s="61"/>
      <c r="H5" s="59"/>
      <c r="I5" s="59"/>
      <c r="J5" s="60"/>
      <c r="K5" s="61"/>
      <c r="L5" s="59"/>
      <c r="M5" s="59"/>
      <c r="N5" s="62"/>
    </row>
    <row r="6" spans="1:14" ht="20.25">
      <c r="A6" s="16" t="s">
        <v>36</v>
      </c>
      <c r="B6" s="13" t="s">
        <v>24</v>
      </c>
      <c r="C6" s="8"/>
      <c r="D6" s="32"/>
      <c r="E6" s="8">
        <f t="shared" si="0"/>
        <v>0</v>
      </c>
      <c r="F6" s="8">
        <f t="shared" si="1"/>
        <v>0</v>
      </c>
      <c r="G6" s="61"/>
      <c r="H6" s="59"/>
      <c r="I6" s="59"/>
      <c r="J6" s="60"/>
      <c r="K6" s="61"/>
      <c r="L6" s="59"/>
      <c r="M6" s="59"/>
      <c r="N6" s="62"/>
    </row>
    <row r="7" spans="1:14" ht="20.25">
      <c r="A7" s="16" t="s">
        <v>41</v>
      </c>
      <c r="B7" s="13" t="s">
        <v>22</v>
      </c>
      <c r="C7" s="8"/>
      <c r="D7" s="32"/>
      <c r="E7" s="8">
        <f t="shared" si="0"/>
        <v>0</v>
      </c>
      <c r="F7" s="8">
        <f t="shared" si="1"/>
        <v>0</v>
      </c>
      <c r="G7" s="61"/>
      <c r="H7" s="59"/>
      <c r="I7" s="59"/>
      <c r="J7" s="60"/>
      <c r="K7" s="61"/>
      <c r="L7" s="59"/>
      <c r="M7" s="59"/>
      <c r="N7" s="62"/>
    </row>
    <row r="8" spans="1:14" s="3" customFormat="1" ht="15" customHeight="1">
      <c r="A8" s="16" t="s">
        <v>43</v>
      </c>
      <c r="B8" s="13" t="s">
        <v>22</v>
      </c>
      <c r="C8" s="8"/>
      <c r="D8" s="32"/>
      <c r="E8" s="8">
        <f t="shared" si="0"/>
        <v>0</v>
      </c>
      <c r="F8" s="8">
        <f t="shared" si="1"/>
        <v>0</v>
      </c>
      <c r="G8" s="61"/>
      <c r="H8" s="59"/>
      <c r="I8" s="59"/>
      <c r="J8" s="60"/>
      <c r="K8" s="61"/>
      <c r="L8" s="59"/>
      <c r="M8" s="59"/>
      <c r="N8" s="62"/>
    </row>
    <row r="9" spans="1:14" s="3" customFormat="1" ht="15" customHeight="1">
      <c r="A9" s="16" t="s">
        <v>40</v>
      </c>
      <c r="B9" s="13" t="s">
        <v>22</v>
      </c>
      <c r="C9" s="8"/>
      <c r="D9" s="32"/>
      <c r="E9" s="8">
        <f t="shared" si="0"/>
        <v>0</v>
      </c>
      <c r="F9" s="8">
        <f t="shared" si="1"/>
        <v>0</v>
      </c>
      <c r="G9" s="61"/>
      <c r="H9" s="59"/>
      <c r="I9" s="59"/>
      <c r="J9" s="60"/>
      <c r="K9" s="61"/>
      <c r="L9" s="59"/>
      <c r="M9" s="59"/>
      <c r="N9" s="62"/>
    </row>
    <row r="10" spans="1:14" s="3" customFormat="1" ht="15" customHeight="1">
      <c r="A10" s="16" t="s">
        <v>55</v>
      </c>
      <c r="B10" s="13" t="s">
        <v>22</v>
      </c>
      <c r="C10" s="42"/>
      <c r="D10" s="40"/>
      <c r="E10" s="8">
        <f t="shared" si="0"/>
        <v>0</v>
      </c>
      <c r="F10" s="8">
        <f t="shared" si="1"/>
        <v>0</v>
      </c>
      <c r="G10" s="61"/>
      <c r="H10" s="59"/>
      <c r="I10" s="59"/>
      <c r="J10" s="60"/>
      <c r="K10" s="61"/>
      <c r="L10" s="59"/>
      <c r="M10" s="59"/>
      <c r="N10" s="62"/>
    </row>
    <row r="11" spans="1:14" s="3" customFormat="1" ht="15" customHeight="1">
      <c r="A11" s="16" t="s">
        <v>38</v>
      </c>
      <c r="B11" s="13" t="s">
        <v>22</v>
      </c>
      <c r="C11" s="42"/>
      <c r="D11" s="32"/>
      <c r="E11" s="8">
        <f t="shared" si="0"/>
        <v>0</v>
      </c>
      <c r="F11" s="8">
        <f t="shared" si="1"/>
        <v>0</v>
      </c>
      <c r="G11" s="61"/>
      <c r="H11" s="59"/>
      <c r="I11" s="59"/>
      <c r="J11" s="60"/>
      <c r="K11" s="61"/>
      <c r="L11" s="59"/>
      <c r="M11" s="59"/>
      <c r="N11" s="62"/>
    </row>
    <row r="12" spans="1:14" ht="15" customHeight="1">
      <c r="A12" s="16" t="s">
        <v>39</v>
      </c>
      <c r="B12" s="13" t="s">
        <v>23</v>
      </c>
      <c r="C12" s="8"/>
      <c r="D12" s="32"/>
      <c r="E12" s="8">
        <f t="shared" si="0"/>
        <v>0</v>
      </c>
      <c r="F12" s="8">
        <f t="shared" si="1"/>
        <v>0</v>
      </c>
      <c r="G12" s="61"/>
      <c r="H12" s="59"/>
      <c r="I12" s="59"/>
      <c r="J12" s="60"/>
      <c r="K12" s="61"/>
      <c r="L12" s="59"/>
      <c r="M12" s="59"/>
      <c r="N12" s="62"/>
    </row>
    <row r="13" spans="1:14" ht="15" customHeight="1">
      <c r="A13" s="16" t="s">
        <v>28</v>
      </c>
      <c r="B13" s="13" t="s">
        <v>24</v>
      </c>
      <c r="C13" s="8"/>
      <c r="D13" s="32"/>
      <c r="E13" s="8">
        <f t="shared" si="0"/>
        <v>0</v>
      </c>
      <c r="F13" s="8">
        <f t="shared" si="1"/>
        <v>0</v>
      </c>
      <c r="G13" s="61"/>
      <c r="H13" s="59"/>
      <c r="I13" s="59"/>
      <c r="J13" s="60"/>
      <c r="K13" s="61"/>
      <c r="L13" s="59"/>
      <c r="M13" s="59"/>
      <c r="N13" s="62"/>
    </row>
    <row r="14" spans="1:14" ht="15" customHeight="1">
      <c r="A14" s="16" t="s">
        <v>31</v>
      </c>
      <c r="B14" s="13" t="s">
        <v>24</v>
      </c>
      <c r="C14" s="8"/>
      <c r="D14" s="32"/>
      <c r="E14" s="8">
        <f>C14*D14</f>
        <v>0</v>
      </c>
      <c r="F14" s="8">
        <f>E14*1.23</f>
        <v>0</v>
      </c>
      <c r="G14" s="61"/>
      <c r="H14" s="59"/>
      <c r="I14" s="59"/>
      <c r="J14" s="60"/>
      <c r="K14" s="61"/>
      <c r="L14" s="59"/>
      <c r="M14" s="59"/>
      <c r="N14" s="62"/>
    </row>
    <row r="15" spans="1:14" ht="15" customHeight="1">
      <c r="A15" s="16" t="s">
        <v>30</v>
      </c>
      <c r="B15" s="13" t="s">
        <v>22</v>
      </c>
      <c r="C15" s="8"/>
      <c r="D15" s="32"/>
      <c r="E15" s="8">
        <f>D15*C15</f>
        <v>0</v>
      </c>
      <c r="F15" s="8">
        <f>E15*1.23</f>
        <v>0</v>
      </c>
      <c r="G15" s="61"/>
      <c r="H15" s="59"/>
      <c r="I15" s="59"/>
      <c r="J15" s="60"/>
      <c r="K15" s="61"/>
      <c r="L15" s="59"/>
      <c r="M15" s="59"/>
      <c r="N15" s="62"/>
    </row>
    <row r="16" spans="1:14" ht="26.25" customHeight="1">
      <c r="A16" s="16" t="s">
        <v>56</v>
      </c>
      <c r="B16" s="13" t="s">
        <v>22</v>
      </c>
      <c r="C16" s="8"/>
      <c r="D16" s="32"/>
      <c r="E16" s="8">
        <f>D16*C16</f>
        <v>0</v>
      </c>
      <c r="F16" s="8">
        <f>E16*1.23</f>
        <v>0</v>
      </c>
      <c r="G16" s="61"/>
      <c r="H16" s="59"/>
      <c r="I16" s="59"/>
      <c r="J16" s="60"/>
      <c r="K16" s="61"/>
      <c r="L16" s="59"/>
      <c r="M16" s="59"/>
      <c r="N16" s="62"/>
    </row>
    <row r="17" spans="1:14" ht="15">
      <c r="A17" s="5" t="s">
        <v>14</v>
      </c>
      <c r="B17" s="5"/>
      <c r="C17" s="21"/>
      <c r="D17" s="50"/>
      <c r="E17" s="21">
        <f>SUM(E5:E16)</f>
        <v>0</v>
      </c>
      <c r="F17" s="21">
        <f>SUM(F5:F16)</f>
        <v>0</v>
      </c>
      <c r="G17" s="21"/>
      <c r="H17" s="21"/>
      <c r="I17" s="21"/>
      <c r="J17" s="21"/>
      <c r="K17" s="21"/>
      <c r="L17" s="21"/>
      <c r="M17" s="21"/>
      <c r="N17" s="21"/>
    </row>
    <row r="18" spans="1:14" ht="15">
      <c r="A18" s="19"/>
      <c r="B18" s="14"/>
      <c r="C18" s="15"/>
      <c r="D18" s="3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25.5">
      <c r="A19" s="18" t="s">
        <v>1</v>
      </c>
      <c r="B19" s="10"/>
      <c r="C19" s="51" t="s">
        <v>17</v>
      </c>
      <c r="D19" s="50" t="s">
        <v>16</v>
      </c>
      <c r="E19" s="20" t="s">
        <v>18</v>
      </c>
      <c r="F19" s="20" t="s">
        <v>19</v>
      </c>
      <c r="G19" s="20"/>
      <c r="H19" s="20"/>
      <c r="I19" s="20"/>
      <c r="J19" s="20"/>
      <c r="K19" s="20"/>
      <c r="L19" s="20"/>
      <c r="M19" s="20"/>
      <c r="N19" s="20"/>
    </row>
    <row r="20" spans="1:14" ht="20.25">
      <c r="A20" s="16" t="s">
        <v>45</v>
      </c>
      <c r="B20" s="13" t="s">
        <v>46</v>
      </c>
      <c r="C20" s="8"/>
      <c r="D20" s="40"/>
      <c r="E20" s="8">
        <f aca="true" t="shared" si="2" ref="E20:E35">D20*C20</f>
        <v>0</v>
      </c>
      <c r="F20" s="8">
        <f>E20*1.23</f>
        <v>0</v>
      </c>
      <c r="G20" s="61"/>
      <c r="H20" s="59"/>
      <c r="I20" s="59"/>
      <c r="J20" s="60"/>
      <c r="K20" s="61"/>
      <c r="L20" s="59"/>
      <c r="M20" s="59"/>
      <c r="N20" s="62"/>
    </row>
    <row r="21" spans="1:14" ht="20.25">
      <c r="A21" s="16" t="s">
        <v>3</v>
      </c>
      <c r="B21" s="13" t="s">
        <v>24</v>
      </c>
      <c r="C21" s="8"/>
      <c r="D21" s="40"/>
      <c r="E21" s="8">
        <f t="shared" si="2"/>
        <v>0</v>
      </c>
      <c r="F21" s="8">
        <f aca="true" t="shared" si="3" ref="F21:F35">E21*1.23</f>
        <v>0</v>
      </c>
      <c r="G21" s="61"/>
      <c r="H21" s="59"/>
      <c r="I21" s="59"/>
      <c r="J21" s="60"/>
      <c r="K21" s="61"/>
      <c r="L21" s="59"/>
      <c r="M21" s="59"/>
      <c r="N21" s="62"/>
    </row>
    <row r="22" spans="1:14" ht="20.25">
      <c r="A22" s="16" t="s">
        <v>4</v>
      </c>
      <c r="B22" s="13" t="s">
        <v>24</v>
      </c>
      <c r="C22" s="8"/>
      <c r="D22" s="32"/>
      <c r="E22" s="8">
        <f t="shared" si="2"/>
        <v>0</v>
      </c>
      <c r="F22" s="8">
        <f t="shared" si="3"/>
        <v>0</v>
      </c>
      <c r="G22" s="61"/>
      <c r="H22" s="59"/>
      <c r="I22" s="59"/>
      <c r="J22" s="60"/>
      <c r="K22" s="61"/>
      <c r="L22" s="59"/>
      <c r="M22" s="59"/>
      <c r="N22" s="62"/>
    </row>
    <row r="23" spans="1:14" ht="20.25">
      <c r="A23" s="16" t="s">
        <v>2</v>
      </c>
      <c r="B23" s="13" t="s">
        <v>24</v>
      </c>
      <c r="C23" s="8"/>
      <c r="D23" s="32"/>
      <c r="E23" s="8">
        <f t="shared" si="2"/>
        <v>0</v>
      </c>
      <c r="F23" s="8">
        <f t="shared" si="3"/>
        <v>0</v>
      </c>
      <c r="G23" s="61"/>
      <c r="H23" s="59"/>
      <c r="I23" s="59"/>
      <c r="J23" s="60"/>
      <c r="K23" s="61"/>
      <c r="L23" s="59"/>
      <c r="M23" s="59"/>
      <c r="N23" s="62"/>
    </row>
    <row r="24" spans="1:14" ht="20.25">
      <c r="A24" s="16" t="s">
        <v>25</v>
      </c>
      <c r="B24" s="13" t="s">
        <v>24</v>
      </c>
      <c r="C24" s="8"/>
      <c r="D24" s="32"/>
      <c r="E24" s="8">
        <f t="shared" si="2"/>
        <v>0</v>
      </c>
      <c r="F24" s="8">
        <f t="shared" si="3"/>
        <v>0</v>
      </c>
      <c r="G24" s="61"/>
      <c r="H24" s="59"/>
      <c r="I24" s="59"/>
      <c r="J24" s="60"/>
      <c r="K24" s="61"/>
      <c r="L24" s="59"/>
      <c r="M24" s="59"/>
      <c r="N24" s="62"/>
    </row>
    <row r="25" spans="1:14" ht="20.25">
      <c r="A25" s="16" t="s">
        <v>5</v>
      </c>
      <c r="B25" s="13" t="s">
        <v>24</v>
      </c>
      <c r="C25" s="8"/>
      <c r="D25" s="32"/>
      <c r="E25" s="8">
        <f t="shared" si="2"/>
        <v>0</v>
      </c>
      <c r="F25" s="8">
        <f t="shared" si="3"/>
        <v>0</v>
      </c>
      <c r="G25" s="61"/>
      <c r="H25" s="59"/>
      <c r="I25" s="59"/>
      <c r="J25" s="60"/>
      <c r="K25" s="61"/>
      <c r="L25" s="59"/>
      <c r="M25" s="59"/>
      <c r="N25" s="62"/>
    </row>
    <row r="26" spans="1:14" ht="20.25">
      <c r="A26" s="16" t="s">
        <v>6</v>
      </c>
      <c r="B26" s="13" t="s">
        <v>24</v>
      </c>
      <c r="C26" s="8"/>
      <c r="D26" s="32"/>
      <c r="E26" s="8">
        <f t="shared" si="2"/>
        <v>0</v>
      </c>
      <c r="F26" s="8">
        <f t="shared" si="3"/>
        <v>0</v>
      </c>
      <c r="G26" s="61"/>
      <c r="H26" s="59"/>
      <c r="I26" s="59"/>
      <c r="J26" s="60"/>
      <c r="K26" s="61"/>
      <c r="L26" s="59"/>
      <c r="M26" s="59"/>
      <c r="N26" s="62"/>
    </row>
    <row r="27" spans="1:14" ht="20.25">
      <c r="A27" s="16" t="s">
        <v>7</v>
      </c>
      <c r="B27" s="13" t="s">
        <v>24</v>
      </c>
      <c r="C27" s="42"/>
      <c r="D27" s="32"/>
      <c r="E27" s="8">
        <f t="shared" si="2"/>
        <v>0</v>
      </c>
      <c r="F27" s="8">
        <f t="shared" si="3"/>
        <v>0</v>
      </c>
      <c r="G27" s="61"/>
      <c r="H27" s="59"/>
      <c r="I27" s="59"/>
      <c r="J27" s="60"/>
      <c r="K27" s="61"/>
      <c r="L27" s="59"/>
      <c r="M27" s="59"/>
      <c r="N27" s="62"/>
    </row>
    <row r="28" spans="1:14" ht="20.25">
      <c r="A28" s="16" t="s">
        <v>8</v>
      </c>
      <c r="B28" s="13" t="s">
        <v>24</v>
      </c>
      <c r="C28" s="8"/>
      <c r="D28" s="32"/>
      <c r="E28" s="8">
        <f t="shared" si="2"/>
        <v>0</v>
      </c>
      <c r="F28" s="8">
        <f t="shared" si="3"/>
        <v>0</v>
      </c>
      <c r="G28" s="61"/>
      <c r="H28" s="59"/>
      <c r="I28" s="59"/>
      <c r="J28" s="60"/>
      <c r="K28" s="61"/>
      <c r="L28" s="59"/>
      <c r="M28" s="59"/>
      <c r="N28" s="62"/>
    </row>
    <row r="29" spans="1:14" ht="20.25">
      <c r="A29" s="16" t="s">
        <v>9</v>
      </c>
      <c r="B29" s="13" t="s">
        <v>24</v>
      </c>
      <c r="C29" s="8"/>
      <c r="D29" s="32"/>
      <c r="E29" s="8">
        <f t="shared" si="2"/>
        <v>0</v>
      </c>
      <c r="F29" s="8">
        <f t="shared" si="3"/>
        <v>0</v>
      </c>
      <c r="G29" s="61"/>
      <c r="H29" s="59"/>
      <c r="I29" s="59"/>
      <c r="J29" s="60"/>
      <c r="K29" s="61"/>
      <c r="L29" s="59"/>
      <c r="M29" s="59"/>
      <c r="N29" s="62"/>
    </row>
    <row r="30" spans="1:14" ht="20.25">
      <c r="A30" s="16" t="s">
        <v>10</v>
      </c>
      <c r="B30" s="13" t="s">
        <v>24</v>
      </c>
      <c r="C30" s="8"/>
      <c r="D30" s="32"/>
      <c r="E30" s="8">
        <f t="shared" si="2"/>
        <v>0</v>
      </c>
      <c r="F30" s="8">
        <f t="shared" si="3"/>
        <v>0</v>
      </c>
      <c r="G30" s="61"/>
      <c r="H30" s="59"/>
      <c r="I30" s="59"/>
      <c r="J30" s="60"/>
      <c r="K30" s="61"/>
      <c r="L30" s="59"/>
      <c r="M30" s="59"/>
      <c r="N30" s="62"/>
    </row>
    <row r="31" spans="1:14" ht="20.25">
      <c r="A31" s="16" t="s">
        <v>11</v>
      </c>
      <c r="B31" s="13" t="s">
        <v>24</v>
      </c>
      <c r="C31" s="8"/>
      <c r="D31" s="32"/>
      <c r="E31" s="8">
        <f t="shared" si="2"/>
        <v>0</v>
      </c>
      <c r="F31" s="8">
        <f t="shared" si="3"/>
        <v>0</v>
      </c>
      <c r="G31" s="61"/>
      <c r="H31" s="59"/>
      <c r="I31" s="59"/>
      <c r="J31" s="60"/>
      <c r="K31" s="61"/>
      <c r="L31" s="59"/>
      <c r="M31" s="59"/>
      <c r="N31" s="62"/>
    </row>
    <row r="32" spans="1:14" ht="20.25">
      <c r="A32" s="16" t="s">
        <v>12</v>
      </c>
      <c r="B32" s="13" t="s">
        <v>24</v>
      </c>
      <c r="C32" s="8"/>
      <c r="D32" s="32"/>
      <c r="E32" s="8">
        <f t="shared" si="2"/>
        <v>0</v>
      </c>
      <c r="F32" s="8">
        <f t="shared" si="3"/>
        <v>0</v>
      </c>
      <c r="G32" s="61"/>
      <c r="H32" s="59"/>
      <c r="I32" s="59"/>
      <c r="J32" s="60"/>
      <c r="K32" s="61"/>
      <c r="L32" s="59"/>
      <c r="M32" s="59"/>
      <c r="N32" s="62"/>
    </row>
    <row r="33" spans="1:14" ht="20.25">
      <c r="A33" s="16" t="s">
        <v>29</v>
      </c>
      <c r="B33" s="13" t="s">
        <v>24</v>
      </c>
      <c r="C33" s="8"/>
      <c r="D33" s="32"/>
      <c r="E33" s="8">
        <f t="shared" si="2"/>
        <v>0</v>
      </c>
      <c r="F33" s="8">
        <f t="shared" si="3"/>
        <v>0</v>
      </c>
      <c r="G33" s="61"/>
      <c r="H33" s="59"/>
      <c r="I33" s="59"/>
      <c r="J33" s="60"/>
      <c r="K33" s="61"/>
      <c r="L33" s="59"/>
      <c r="M33" s="59"/>
      <c r="N33" s="62"/>
    </row>
    <row r="34" spans="1:14" ht="20.25">
      <c r="A34" s="16" t="s">
        <v>13</v>
      </c>
      <c r="B34" s="13" t="s">
        <v>24</v>
      </c>
      <c r="C34" s="8"/>
      <c r="D34" s="32"/>
      <c r="E34" s="8">
        <f t="shared" si="2"/>
        <v>0</v>
      </c>
      <c r="F34" s="8">
        <f>E34*1.23</f>
        <v>0</v>
      </c>
      <c r="G34" s="61"/>
      <c r="H34" s="59"/>
      <c r="I34" s="59"/>
      <c r="J34" s="60"/>
      <c r="K34" s="61"/>
      <c r="L34" s="59"/>
      <c r="M34" s="59"/>
      <c r="N34" s="62"/>
    </row>
    <row r="35" spans="1:14" ht="20.25">
      <c r="A35" s="16" t="s">
        <v>37</v>
      </c>
      <c r="B35" s="13" t="s">
        <v>24</v>
      </c>
      <c r="C35" s="8"/>
      <c r="D35" s="32"/>
      <c r="E35" s="8">
        <f t="shared" si="2"/>
        <v>0</v>
      </c>
      <c r="F35" s="8">
        <f t="shared" si="3"/>
        <v>0</v>
      </c>
      <c r="G35" s="61"/>
      <c r="H35" s="59"/>
      <c r="I35" s="59"/>
      <c r="J35" s="60"/>
      <c r="K35" s="61"/>
      <c r="L35" s="59"/>
      <c r="M35" s="59"/>
      <c r="N35" s="62"/>
    </row>
    <row r="36" spans="1:14" ht="15">
      <c r="A36" s="11" t="s">
        <v>15</v>
      </c>
      <c r="B36" s="11"/>
      <c r="C36" s="21"/>
      <c r="D36" s="50"/>
      <c r="E36" s="21">
        <f>SUM(E20:E35)</f>
        <v>0</v>
      </c>
      <c r="F36" s="21">
        <f>SUM(F20:F35)</f>
        <v>0</v>
      </c>
      <c r="G36" s="21"/>
      <c r="H36" s="21"/>
      <c r="I36" s="21"/>
      <c r="J36" s="21"/>
      <c r="K36" s="21"/>
      <c r="L36" s="21"/>
      <c r="M36" s="21"/>
      <c r="N36" s="21"/>
    </row>
    <row r="37" spans="1:14" ht="15.75" customHeight="1">
      <c r="A37" s="6"/>
      <c r="B37" s="6"/>
      <c r="C37" s="8"/>
      <c r="D37" s="32"/>
      <c r="E37" s="17" t="s">
        <v>26</v>
      </c>
      <c r="F37" s="17" t="s">
        <v>27</v>
      </c>
      <c r="G37" s="17"/>
      <c r="H37" s="17"/>
      <c r="I37" s="17"/>
      <c r="J37" s="17"/>
      <c r="K37" s="17"/>
      <c r="L37" s="17"/>
      <c r="M37" s="17"/>
      <c r="N37" s="17"/>
    </row>
    <row r="38" spans="1:14" ht="15">
      <c r="A38" s="12" t="s">
        <v>20</v>
      </c>
      <c r="B38" s="12"/>
      <c r="C38" s="12"/>
      <c r="D38" s="12"/>
      <c r="E38" s="48">
        <f>E36+E17</f>
        <v>0</v>
      </c>
      <c r="F38" s="48">
        <f>F36+F17</f>
        <v>0</v>
      </c>
      <c r="G38" s="48"/>
      <c r="H38" s="48"/>
      <c r="I38" s="48"/>
      <c r="J38" s="48"/>
      <c r="K38" s="48"/>
      <c r="L38" s="48"/>
      <c r="M38" s="48"/>
      <c r="N38" s="48"/>
    </row>
    <row r="39" spans="1:14" ht="15">
      <c r="A39" s="6"/>
      <c r="B39" s="6"/>
      <c r="C39" s="7"/>
      <c r="D39" s="32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6.5" customHeight="1">
      <c r="A40" s="37" t="s">
        <v>32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7:14" ht="6.75" customHeight="1">
      <c r="G41" s="2"/>
      <c r="H41" s="2"/>
      <c r="I41" s="2"/>
      <c r="J41" s="2"/>
      <c r="K41" s="2"/>
      <c r="L41" s="2"/>
      <c r="M41" s="2"/>
      <c r="N41" s="2"/>
    </row>
    <row r="42" spans="1:14" ht="20.25">
      <c r="A42" s="16" t="s">
        <v>33</v>
      </c>
      <c r="B42" s="13" t="s">
        <v>34</v>
      </c>
      <c r="C42" s="8"/>
      <c r="D42" s="32">
        <v>1</v>
      </c>
      <c r="E42" s="8">
        <f>C42</f>
        <v>0</v>
      </c>
      <c r="F42" s="8">
        <f>E42*1.23</f>
        <v>0</v>
      </c>
      <c r="G42" s="61"/>
      <c r="H42" s="59"/>
      <c r="I42" s="59"/>
      <c r="J42" s="60"/>
      <c r="K42" s="61"/>
      <c r="L42" s="59"/>
      <c r="M42" s="59"/>
      <c r="N42" s="62"/>
    </row>
    <row r="43" spans="5:14" ht="15">
      <c r="E43" s="17" t="s">
        <v>26</v>
      </c>
      <c r="F43" s="17" t="s">
        <v>27</v>
      </c>
      <c r="G43" s="17"/>
      <c r="H43" s="17"/>
      <c r="I43" s="17"/>
      <c r="J43" s="17"/>
      <c r="K43" s="17"/>
      <c r="L43" s="17"/>
      <c r="M43" s="17"/>
      <c r="N43" s="17"/>
    </row>
    <row r="44" spans="1:14" ht="15">
      <c r="A44" s="44" t="s">
        <v>47</v>
      </c>
      <c r="B44" s="45"/>
      <c r="C44" s="46"/>
      <c r="D44" s="47"/>
      <c r="E44" s="49">
        <f>E38+E42+E17</f>
        <v>0</v>
      </c>
      <c r="F44" s="49">
        <f>F38+F42+F17</f>
        <v>0</v>
      </c>
      <c r="G44" s="49"/>
      <c r="H44" s="49"/>
      <c r="I44" s="49"/>
      <c r="J44" s="49"/>
      <c r="K44" s="49"/>
      <c r="L44" s="49"/>
      <c r="M44" s="49"/>
      <c r="N44" s="49"/>
    </row>
    <row r="45" spans="1:6" ht="15">
      <c r="A45" s="39"/>
      <c r="F45" s="4"/>
    </row>
    <row r="46" spans="1:6" ht="15">
      <c r="A46" s="38"/>
      <c r="B46" s="38"/>
      <c r="C46" s="52"/>
      <c r="D46" s="53"/>
      <c r="E46" s="54"/>
      <c r="F46" s="55"/>
    </row>
    <row r="47" spans="1:6" ht="15">
      <c r="A47" s="38"/>
      <c r="B47" s="38"/>
      <c r="C47" s="52"/>
      <c r="D47" s="53"/>
      <c r="E47" s="54"/>
      <c r="F47" s="55"/>
    </row>
  </sheetData>
  <sheetProtection/>
  <mergeCells count="3">
    <mergeCell ref="G2:N2"/>
    <mergeCell ref="G3:J3"/>
    <mergeCell ref="K3:N3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CODEX</dc:creator>
  <cp:keywords/>
  <dc:description/>
  <cp:lastModifiedBy>Iwestycje</cp:lastModifiedBy>
  <cp:lastPrinted>2019-04-11T10:28:06Z</cp:lastPrinted>
  <dcterms:created xsi:type="dcterms:W3CDTF">2013-10-23T06:30:59Z</dcterms:created>
  <dcterms:modified xsi:type="dcterms:W3CDTF">2019-04-11T10:56:58Z</dcterms:modified>
  <cp:category/>
  <cp:version/>
  <cp:contentType/>
  <cp:contentStatus/>
</cp:coreProperties>
</file>